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епартамент финансов\Общие\Размещение на Открытый бюджет\Актуальная редакция\2024\04. Решение Думы от 27.09.2024 №454\"/>
    </mc:Choice>
  </mc:AlternateContent>
  <bookViews>
    <workbookView xWindow="0" yWindow="120" windowWidth="28800" windowHeight="12180"/>
  </bookViews>
  <sheets>
    <sheet name="2024-2026" sheetId="2" r:id="rId1"/>
  </sheets>
  <definedNames>
    <definedName name="_xlnm.Print_Titles" localSheetId="0">'2024-2026'!$7:$8</definedName>
  </definedNames>
  <calcPr calcId="162913"/>
</workbook>
</file>

<file path=xl/calcChain.xml><?xml version="1.0" encoding="utf-8"?>
<calcChain xmlns="http://schemas.openxmlformats.org/spreadsheetml/2006/main">
  <c r="C28" i="2" l="1"/>
  <c r="C11" i="2"/>
  <c r="D21" i="2" l="1"/>
  <c r="E16" i="2"/>
  <c r="D16" i="2"/>
  <c r="C17" i="2"/>
  <c r="C16" i="2" s="1"/>
  <c r="E21" i="2"/>
  <c r="C21" i="2"/>
  <c r="C20" i="2" s="1"/>
  <c r="D32" i="2" l="1"/>
  <c r="E32" i="2"/>
  <c r="C32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1" i="2"/>
  <c r="E30" i="2" s="1"/>
  <c r="E29" i="2" s="1"/>
  <c r="D31" i="2"/>
  <c r="D30" i="2" s="1"/>
  <c r="D29" i="2" s="1"/>
  <c r="C31" i="2"/>
  <c r="C30" i="2" s="1"/>
  <c r="C29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4" i="2" l="1"/>
  <c r="E34" i="2"/>
  <c r="D34" i="2"/>
</calcChain>
</file>

<file path=xl/sharedStrings.xml><?xml version="1.0" encoding="utf-8"?>
<sst xmlns="http://schemas.openxmlformats.org/spreadsheetml/2006/main" count="61" uniqueCount="61">
  <si>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</si>
  <si>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</si>
  <si>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</si>
  <si>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050 01 02 00 00 00 0000 000</t>
  </si>
  <si>
    <t>Кредиты кредитных организаций в валюте Российской Федерации</t>
  </si>
  <si>
    <t>050 01 02 00 00 00 0000 700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</si>
  <si>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</si>
  <si>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</si>
  <si>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</si>
  <si>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</si>
  <si>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</si>
  <si>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</si>
  <si>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</si>
  <si>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</si>
  <si>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</si>
  <si>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</si>
  <si>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</si>
  <si>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</si>
  <si>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</si>
  <si>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050 01 02 00 00 00 0000 800</t>
  </si>
  <si>
    <t>050 01 02 00 00 04 0000 810</t>
  </si>
  <si>
    <t>2024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</si>
  <si>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</si>
  <si>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</si>
  <si>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</si>
  <si>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</si>
  <si>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</si>
  <si>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</si>
  <si>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</si>
  <si>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</si>
  <si>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</si>
  <si>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</si>
  <si>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</si>
  <si>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</si>
  <si>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</si>
  <si>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</si>
  <si>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</si>
  <si>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2025 год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</si>
  <si>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</si>
  <si>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</si>
  <si>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</si>
  <si>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</si>
  <si>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</si>
  <si>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050 01 03 01 00 04 0000 810</t>
  </si>
  <si>
    <t>050 01 03 01 00 00 0000 700</t>
  </si>
  <si>
    <t>050 01 03 01 00 00 0000 000</t>
  </si>
  <si>
    <t>050 01 03 00 00 00 0000 000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</si>
  <si>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</si>
  <si>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</si>
  <si>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</si>
  <si>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</si>
  <si>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</si>
  <si>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</si>
  <si>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</si>
  <si>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050 01 03 01 00 04 0000 710</t>
  </si>
  <si>
    <t>050 01 03 01 00 04 0001 710</t>
  </si>
  <si>
    <t>050 01 03 01 00 04 0002 710</t>
  </si>
  <si>
    <t>050 01 03 01 00 00 0000 800</t>
  </si>
  <si>
    <t>Источники финансирования дефицита бюджета города Нижневартовска на 2024 год и на плановый период 2025 и 2026 годов</t>
  </si>
  <si>
    <t>2026 год</t>
  </si>
  <si>
    <r>
      <t xml:space="preserve">от </t>
    </r>
    <r>
      <rPr>
        <u/>
        <sz val="14"/>
        <rFont val="Times New Roman"/>
        <family val="1"/>
        <charset val="204"/>
      </rPr>
      <t>15.12.2023</t>
    </r>
    <r>
      <rPr>
        <sz val="14"/>
        <rFont val="Times New Roman"/>
        <family val="1"/>
        <charset val="204"/>
      </rPr>
      <t xml:space="preserve"> №</t>
    </r>
    <r>
      <rPr>
        <u/>
        <sz val="14"/>
        <rFont val="Times New Roman"/>
        <family val="1"/>
        <charset val="204"/>
      </rPr>
      <t>357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</si>
</sst>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80" zoomScaleNormal="80" workbookViewId="0">
      <selection activeCell="S12" sqref="S12"/>
    </sheetView>
  </sheetViews>
  <sheetFormatPr defaultRowHeight="18.75" x14ac:dyDescent="0.25"/>
  <cols>
    <col min="1" max="1" width="35.140625" style="1" customWidth="1"/>
    <col min="2" max="2" width="84.42578125" style="1" customWidth="1"/>
    <col min="3" max="4" width="17.42578125" style="1" customWidth="1"/>
    <col min="5" max="5" width="17" style="1" customWidth="1"/>
    <col min="6" max="16384" width="9.140625" style="18"/>
  </cols>
  <sheetData>
    <row r="1" spans="1:5" x14ac:dyDescent="0.25">
      <c r="E1" s="2" t="s">
        <v>47</v>
      </c>
    </row>
    <row r="2" spans="1:5" x14ac:dyDescent="0.25">
      <c r="E2" s="2" t="s">
        <v>35</v>
      </c>
    </row>
    <row r="3" spans="1:5" x14ac:dyDescent="0.25">
      <c r="D3" s="19"/>
      <c r="E3" s="2" t="s">
        <v>60</v>
      </c>
    </row>
    <row r="4" spans="1:5" x14ac:dyDescent="0.25">
      <c r="E4" s="2"/>
    </row>
    <row r="5" spans="1:5" ht="21.75" customHeight="1" x14ac:dyDescent="0.25">
      <c r="A5" s="20" t="s">
        <v>58</v>
      </c>
      <c r="B5" s="20"/>
      <c r="C5" s="20"/>
      <c r="D5" s="20"/>
      <c r="E5" s="20"/>
    </row>
    <row r="6" spans="1:5" x14ac:dyDescent="0.25"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21</v>
      </c>
      <c r="D7" s="3" t="s">
        <v>37</v>
      </c>
      <c r="E7" s="3" t="s">
        <v>59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6.75" customHeight="1" x14ac:dyDescent="0.25">
      <c r="A9" s="5" t="s">
        <v>3</v>
      </c>
      <c r="B9" s="6" t="s">
        <v>4</v>
      </c>
      <c r="C9" s="7">
        <f>SUM(C10-C12)</f>
        <v>0</v>
      </c>
      <c r="D9" s="7">
        <f>SUM(D10-D12)</f>
        <v>726695.88</v>
      </c>
      <c r="E9" s="7">
        <f t="shared" ref="E9" si="0">SUM(E10-E12)</f>
        <v>387088.17</v>
      </c>
    </row>
    <row r="10" spans="1:5" ht="45" customHeight="1" x14ac:dyDescent="0.25">
      <c r="A10" s="5" t="s">
        <v>5</v>
      </c>
      <c r="B10" s="6" t="s">
        <v>32</v>
      </c>
      <c r="C10" s="7">
        <f>SUM(C11)</f>
        <v>0</v>
      </c>
      <c r="D10" s="7">
        <f t="shared" ref="D10:E10" si="1">SUM(D11)</f>
        <v>726695.88</v>
      </c>
      <c r="E10" s="7">
        <f t="shared" si="1"/>
        <v>387088.17</v>
      </c>
    </row>
    <row r="11" spans="1:5" ht="42.75" customHeight="1" x14ac:dyDescent="0.25">
      <c r="A11" s="8" t="s">
        <v>6</v>
      </c>
      <c r="B11" s="16" t="s">
        <v>33</v>
      </c>
      <c r="C11" s="14">
        <f>250000-50000-200000</f>
        <v>0</v>
      </c>
      <c r="D11" s="14">
        <v>726695.88</v>
      </c>
      <c r="E11" s="14">
        <v>387088.17</v>
      </c>
    </row>
    <row r="12" spans="1:5" ht="44.25" customHeight="1" x14ac:dyDescent="0.25">
      <c r="A12" s="11" t="s">
        <v>19</v>
      </c>
      <c r="B12" s="6" t="s">
        <v>7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20</v>
      </c>
      <c r="B13" s="16" t="s">
        <v>34</v>
      </c>
      <c r="C13" s="14">
        <v>0</v>
      </c>
      <c r="D13" s="14">
        <v>0</v>
      </c>
      <c r="E13" s="14">
        <v>0</v>
      </c>
    </row>
    <row r="14" spans="1:5" ht="41.25" customHeight="1" x14ac:dyDescent="0.25">
      <c r="A14" s="6" t="s">
        <v>46</v>
      </c>
      <c r="B14" s="17" t="s">
        <v>38</v>
      </c>
      <c r="C14" s="15">
        <f>SUM(C15)</f>
        <v>-576312</v>
      </c>
      <c r="D14" s="15">
        <f t="shared" ref="D14:E14" si="3">SUM(D15)</f>
        <v>-388209</v>
      </c>
      <c r="E14" s="15">
        <f t="shared" si="3"/>
        <v>-274672</v>
      </c>
    </row>
    <row r="15" spans="1:5" ht="42.75" customHeight="1" x14ac:dyDescent="0.25">
      <c r="A15" s="6" t="s">
        <v>45</v>
      </c>
      <c r="B15" s="17" t="s">
        <v>39</v>
      </c>
      <c r="C15" s="15">
        <f>SUM(C16-C20)</f>
        <v>-576312</v>
      </c>
      <c r="D15" s="15">
        <f>SUM(D16-D20)</f>
        <v>-388209</v>
      </c>
      <c r="E15" s="15">
        <f t="shared" ref="E15" si="4">SUM(E16-E20)</f>
        <v>-274672</v>
      </c>
    </row>
    <row r="16" spans="1:5" ht="54" customHeight="1" x14ac:dyDescent="0.25">
      <c r="A16" s="6" t="s">
        <v>44</v>
      </c>
      <c r="B16" s="17" t="s">
        <v>40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54</v>
      </c>
      <c r="B17" s="16" t="s">
        <v>41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55</v>
      </c>
      <c r="B18" s="16" t="s">
        <v>53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56</v>
      </c>
      <c r="B19" s="16" t="s">
        <v>48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57</v>
      </c>
      <c r="B20" s="17" t="s">
        <v>42</v>
      </c>
      <c r="C20" s="15">
        <f>SUM(C21)</f>
        <v>576312</v>
      </c>
      <c r="D20" s="15">
        <f t="shared" ref="D20:E20" si="6">SUM(D21)</f>
        <v>388209</v>
      </c>
      <c r="E20" s="15">
        <f t="shared" si="6"/>
        <v>274672</v>
      </c>
    </row>
    <row r="21" spans="1:5" ht="66" customHeight="1" x14ac:dyDescent="0.25">
      <c r="A21" s="12" t="s">
        <v>43</v>
      </c>
      <c r="B21" s="16" t="s">
        <v>36</v>
      </c>
      <c r="C21" s="14">
        <f>SUM(C22+C23)</f>
        <v>576312</v>
      </c>
      <c r="D21" s="14">
        <f>SUM(D22+D23)</f>
        <v>388209</v>
      </c>
      <c r="E21" s="14">
        <f t="shared" ref="E21" si="7">SUM(E22+E23)</f>
        <v>274672</v>
      </c>
    </row>
    <row r="22" spans="1:5" ht="80.25" customHeight="1" x14ac:dyDescent="0.25">
      <c r="A22" s="12" t="s">
        <v>49</v>
      </c>
      <c r="B22" s="16" t="s">
        <v>52</v>
      </c>
      <c r="C22" s="14">
        <v>576312</v>
      </c>
      <c r="D22" s="14">
        <v>388209</v>
      </c>
      <c r="E22" s="14">
        <v>274672</v>
      </c>
    </row>
    <row r="23" spans="1:5" ht="59.25" customHeight="1" x14ac:dyDescent="0.25">
      <c r="A23" s="12" t="s">
        <v>50</v>
      </c>
      <c r="B23" s="16" t="s">
        <v>51</v>
      </c>
      <c r="C23" s="14">
        <v>0</v>
      </c>
      <c r="D23" s="14">
        <v>0</v>
      </c>
      <c r="E23" s="14">
        <v>0</v>
      </c>
    </row>
    <row r="24" spans="1:5" ht="25.5" customHeight="1" x14ac:dyDescent="0.25">
      <c r="A24" s="5" t="s">
        <v>22</v>
      </c>
      <c r="B24" s="6" t="s">
        <v>23</v>
      </c>
      <c r="C24" s="7">
        <f>SUM(C25)</f>
        <v>1694727.3</v>
      </c>
      <c r="D24" s="7">
        <f t="shared" ref="D24:E24" si="8">SUM(D25)</f>
        <v>0</v>
      </c>
      <c r="E24" s="7">
        <f t="shared" si="8"/>
        <v>0</v>
      </c>
    </row>
    <row r="25" spans="1:5" ht="22.5" customHeight="1" x14ac:dyDescent="0.25">
      <c r="A25" s="5" t="s">
        <v>24</v>
      </c>
      <c r="B25" s="6" t="s">
        <v>25</v>
      </c>
      <c r="C25" s="7">
        <f>SUM(C26)</f>
        <v>1694727.3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26</v>
      </c>
      <c r="B26" s="6" t="s">
        <v>27</v>
      </c>
      <c r="C26" s="7">
        <f>SUM(C27)</f>
        <v>1694727.3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28</v>
      </c>
      <c r="B27" s="9" t="s">
        <v>29</v>
      </c>
      <c r="C27" s="10">
        <f>SUM(C28)</f>
        <v>1694727.3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30</v>
      </c>
      <c r="B28" s="9" t="s">
        <v>31</v>
      </c>
      <c r="C28" s="10">
        <f>1685115.41+70.6+2563.62+2234+4743.67</f>
        <v>1694727.3</v>
      </c>
      <c r="D28" s="10">
        <v>0</v>
      </c>
      <c r="E28" s="10">
        <v>0</v>
      </c>
    </row>
    <row r="29" spans="1:5" ht="37.5" customHeight="1" x14ac:dyDescent="0.25">
      <c r="A29" s="5" t="s">
        <v>8</v>
      </c>
      <c r="B29" s="17" t="s">
        <v>9</v>
      </c>
      <c r="C29" s="15">
        <f>SUM(C30)</f>
        <v>166.23</v>
      </c>
      <c r="D29" s="15">
        <f t="shared" ref="D29:E29" si="12">SUM(D30)</f>
        <v>0</v>
      </c>
      <c r="E29" s="15">
        <f t="shared" si="12"/>
        <v>0</v>
      </c>
    </row>
    <row r="30" spans="1:5" ht="38.25" customHeight="1" x14ac:dyDescent="0.25">
      <c r="A30" s="5" t="s">
        <v>10</v>
      </c>
      <c r="B30" s="6" t="s">
        <v>11</v>
      </c>
      <c r="C30" s="7">
        <f>SUM(C31)</f>
        <v>166.23</v>
      </c>
      <c r="D30" s="7">
        <f t="shared" ref="D30:E30" si="13">SUM(D31)</f>
        <v>0</v>
      </c>
      <c r="E30" s="7">
        <f t="shared" si="13"/>
        <v>0</v>
      </c>
    </row>
    <row r="31" spans="1:5" ht="37.5" x14ac:dyDescent="0.25">
      <c r="A31" s="5" t="s">
        <v>12</v>
      </c>
      <c r="B31" s="6" t="s">
        <v>13</v>
      </c>
      <c r="C31" s="7">
        <f>SUM(C32)</f>
        <v>166.23</v>
      </c>
      <c r="D31" s="7">
        <f t="shared" ref="D31:E31" si="14">SUM(D32)</f>
        <v>0</v>
      </c>
      <c r="E31" s="7">
        <f t="shared" si="14"/>
        <v>0</v>
      </c>
    </row>
    <row r="32" spans="1:5" ht="40.5" customHeight="1" x14ac:dyDescent="0.25">
      <c r="A32" s="8" t="s">
        <v>14</v>
      </c>
      <c r="B32" s="9" t="s">
        <v>15</v>
      </c>
      <c r="C32" s="10">
        <f>C33</f>
        <v>166.23</v>
      </c>
      <c r="D32" s="10">
        <f t="shared" ref="D32:E32" si="15">D33</f>
        <v>0</v>
      </c>
      <c r="E32" s="10">
        <f t="shared" si="15"/>
        <v>0</v>
      </c>
    </row>
    <row r="33" spans="1:5" ht="118.5" customHeight="1" x14ac:dyDescent="0.25">
      <c r="A33" s="8" t="s">
        <v>16</v>
      </c>
      <c r="B33" s="9" t="s">
        <v>17</v>
      </c>
      <c r="C33" s="10">
        <v>166.23</v>
      </c>
      <c r="D33" s="10">
        <v>0</v>
      </c>
      <c r="E33" s="10">
        <v>0</v>
      </c>
    </row>
    <row r="34" spans="1:5" ht="33" customHeight="1" x14ac:dyDescent="0.25">
      <c r="A34" s="21" t="s">
        <v>18</v>
      </c>
      <c r="B34" s="21"/>
      <c r="C34" s="13">
        <f>SUM(C9+C14+C24+C29)</f>
        <v>1118581.53</v>
      </c>
      <c r="D34" s="13">
        <f t="shared" ref="D34:E34" si="16">SUM(D9+D14+D24+D29)</f>
        <v>338486.88</v>
      </c>
      <c r="E34" s="13">
        <f t="shared" si="16"/>
        <v>112416.16999999998</v>
      </c>
    </row>
  </sheetData>
  <mergeCells count="2">
    <mergeCell ref="A5:E5"/>
    <mergeCell ref="A34:B34"/>
  </mergeCells>
  <pageMargins left="1.1811023622047245" right="0.39370078740157483" top="0.78740157480314965" bottom="0.78740157480314965" header="0.31496062992125984" footer="0.31496062992125984"/>
  <pageSetup paperSize="9" scale="48" firstPageNumber="334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Черепанова Ксения Александровна</cp:lastModifiedBy>
  <cp:lastPrinted>2024-09-12T07:49:38Z</cp:lastPrinted>
  <dcterms:created xsi:type="dcterms:W3CDTF">2019-10-21T05:04:46Z</dcterms:created>
  <dcterms:modified xsi:type="dcterms:W3CDTF">2024-10-01T07:28:32Z</dcterms:modified>
</cp:coreProperties>
</file>