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9 год\"/>
    </mc:Choice>
  </mc:AlternateContent>
  <bookViews>
    <workbookView xWindow="0" yWindow="0" windowWidth="17250" windowHeight="6870"/>
  </bookViews>
  <sheets>
    <sheet name="кв.смета_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9" i="2"/>
  <c r="D35" i="2"/>
  <c r="C8" i="2" l="1"/>
  <c r="B8" i="2"/>
  <c r="D8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9" i="2"/>
</calcChain>
</file>

<file path=xl/sharedStrings.xml><?xml version="1.0" encoding="utf-8"?>
<sst xmlns="http://schemas.openxmlformats.org/spreadsheetml/2006/main" count="34" uniqueCount="34">
  <si>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</si>
  <si>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</si>
  <si>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</si>
  <si>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</si>
  <si>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</si>
  <si>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</si>
  <si>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</si>
  <si>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</si>
  <si>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</si>
  <si>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</si>
  <si>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</si>
  <si>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</si>
  <si>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</si>
  <si>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</si>
  <si>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</si>
  <si>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</si>
  <si>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</si>
  <si>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</si>
  <si>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</si>
  <si>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</si>
  <si>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</si>
  <si>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</si>
  <si>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</si>
  <si>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</si>
  <si>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</si>
  <si>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</si>
  <si>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</si>
  <si>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Уточненные плановые назначения на 2019 год</t>
  </si>
  <si>
    <t>Исполнено на 01.04.2019</t>
  </si>
  <si>
    <t>% исполн.к плану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</si>
  <si>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                      за 1 квартал  2019 года</t>
  </si>
  <si>
    <t>(руб.)</t>
  </si>
  <si>
    <t>Муниципальные программы</t>
  </si>
  <si>
    <t>Непрограммные направления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</si>
</sst>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horizontal="center"/>
    </xf>
    <xf numFmtId="49" fontId="5" fillId="0" borderId="1" xfId="1" applyNumberFormat="1" applyFont="1" applyBorder="1" applyAlignment="1">
      <alignment horizont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wrapText="1"/>
      <protection hidden="1"/>
    </xf>
    <xf numFmtId="4" fontId="4" fillId="0" borderId="1" xfId="1" applyNumberFormat="1" applyFont="1" applyFill="1" applyBorder="1" applyAlignment="1" applyProtection="1">
      <alignment horizontal="right"/>
      <protection hidden="1"/>
    </xf>
    <xf numFmtId="4" fontId="4" fillId="0" borderId="1" xfId="1" applyNumberFormat="1" applyFont="1" applyBorder="1" applyAlignment="1">
      <alignment horizontal="right"/>
    </xf>
    <xf numFmtId="4" fontId="5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Border="1" applyAlignment="1">
      <alignment horizontal="right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zoomScale="60" zoomScaleNormal="100" workbookViewId="0">
      <selection activeCell="A36" sqref="A36:XFD37"/>
    </sheetView>
  </sheetViews>
  <sheetFormatPr defaultColWidth="9.140625" defaultRowHeight="18.75" x14ac:dyDescent="0.3"/>
  <cols>
    <col min="1" max="1" width="55.5703125" style="2" customWidth="1"/>
    <col min="2" max="2" width="22.85546875" style="2" customWidth="1"/>
    <col min="3" max="3" width="25" style="2" customWidth="1"/>
    <col min="4" max="4" width="20.42578125" style="2" customWidth="1"/>
    <col min="5" max="206" width="9.140625" style="2" customWidth="1"/>
    <col min="207" max="16384" width="9.140625" style="2"/>
  </cols>
  <sheetData>
    <row r="1" spans="1:4" x14ac:dyDescent="0.3">
      <c r="A1" s="1"/>
      <c r="B1" s="1"/>
      <c r="C1" s="1"/>
    </row>
    <row r="2" spans="1:4" x14ac:dyDescent="0.3">
      <c r="A2" s="3"/>
      <c r="B2" s="1"/>
      <c r="C2" s="1"/>
    </row>
    <row r="3" spans="1:4" ht="66" customHeight="1" x14ac:dyDescent="0.3">
      <c r="A3" s="21" t="s">
        <v>30</v>
      </c>
      <c r="B3" s="21"/>
      <c r="C3" s="21"/>
      <c r="D3" s="21"/>
    </row>
    <row r="4" spans="1:4" x14ac:dyDescent="0.3">
      <c r="A4" s="4"/>
      <c r="B4" s="5"/>
      <c r="C4" s="1"/>
    </row>
    <row r="5" spans="1:4" x14ac:dyDescent="0.3">
      <c r="A5" s="4"/>
      <c r="B5" s="5"/>
      <c r="C5" s="1"/>
      <c r="D5" s="7" t="s">
        <v>31</v>
      </c>
    </row>
    <row r="6" spans="1:4" s="8" customFormat="1" ht="75" x14ac:dyDescent="0.3">
      <c r="A6" s="6" t="s">
        <v>26</v>
      </c>
      <c r="B6" s="6" t="s">
        <v>27</v>
      </c>
      <c r="C6" s="6" t="s">
        <v>28</v>
      </c>
      <c r="D6" s="10" t="s">
        <v>29</v>
      </c>
    </row>
    <row r="7" spans="1:4" s="9" customFormat="1" ht="11.25" x14ac:dyDescent="0.2">
      <c r="A7" s="11">
        <v>1</v>
      </c>
      <c r="B7" s="12">
        <v>2</v>
      </c>
      <c r="C7" s="11">
        <v>3</v>
      </c>
      <c r="D7" s="13">
        <v>4</v>
      </c>
    </row>
    <row r="8" spans="1:4" s="9" customFormat="1" x14ac:dyDescent="0.3">
      <c r="A8" s="18" t="s">
        <v>32</v>
      </c>
      <c r="B8" s="17">
        <f>SUM(B9:B34)</f>
        <v>19138918594.720001</v>
      </c>
      <c r="C8" s="17">
        <f>SUM(C9:C34)</f>
        <v>3064376758.0999999</v>
      </c>
      <c r="D8" s="19">
        <f>ROUND(C8/B8*100,2)</f>
        <v>16.010000000000002</v>
      </c>
    </row>
    <row r="9" spans="1:4" ht="56.25" x14ac:dyDescent="0.3">
      <c r="A9" s="14" t="s">
        <v>25</v>
      </c>
      <c r="B9" s="15">
        <f>9727547428+3681360</f>
        <v>9731228788</v>
      </c>
      <c r="C9" s="15">
        <v>1865306418.96</v>
      </c>
      <c r="D9" s="16">
        <f>ROUND(C9/B9*100,2)</f>
        <v>19.170000000000002</v>
      </c>
    </row>
    <row r="10" spans="1:4" ht="93.75" x14ac:dyDescent="0.3">
      <c r="A10" s="14" t="s">
        <v>24</v>
      </c>
      <c r="B10" s="15">
        <v>453766350</v>
      </c>
      <c r="C10" s="15">
        <v>78295817.920000002</v>
      </c>
      <c r="D10" s="16">
        <f t="shared" ref="D10:D35" si="0">ROUND(C10/B10*100,2)</f>
        <v>17.25</v>
      </c>
    </row>
    <row r="11" spans="1:4" ht="56.25" x14ac:dyDescent="0.3">
      <c r="A11" s="14" t="s">
        <v>23</v>
      </c>
      <c r="B11" s="15">
        <v>13912000</v>
      </c>
      <c r="C11" s="15">
        <v>100000</v>
      </c>
      <c r="D11" s="16">
        <f t="shared" si="0"/>
        <v>0.72</v>
      </c>
    </row>
    <row r="12" spans="1:4" ht="75" x14ac:dyDescent="0.3">
      <c r="A12" s="14" t="s">
        <v>22</v>
      </c>
      <c r="B12" s="15">
        <v>424174620</v>
      </c>
      <c r="C12" s="15">
        <v>38660783.82</v>
      </c>
      <c r="D12" s="16">
        <f t="shared" si="0"/>
        <v>9.11</v>
      </c>
    </row>
    <row r="13" spans="1:4" ht="112.5" x14ac:dyDescent="0.3">
      <c r="A13" s="14" t="s">
        <v>21</v>
      </c>
      <c r="B13" s="15">
        <v>2426077551.2600002</v>
      </c>
      <c r="C13" s="15">
        <v>356857575.63</v>
      </c>
      <c r="D13" s="16">
        <f t="shared" si="0"/>
        <v>14.71</v>
      </c>
    </row>
    <row r="14" spans="1:4" ht="75" x14ac:dyDescent="0.3">
      <c r="A14" s="14" t="s">
        <v>20</v>
      </c>
      <c r="B14" s="15">
        <v>1766508076.8800001</v>
      </c>
      <c r="C14" s="15">
        <v>54975619.869999997</v>
      </c>
      <c r="D14" s="16">
        <f t="shared" si="0"/>
        <v>3.11</v>
      </c>
    </row>
    <row r="15" spans="1:4" ht="75" x14ac:dyDescent="0.3">
      <c r="A15" s="14" t="s">
        <v>19</v>
      </c>
      <c r="B15" s="15">
        <v>107454214.37</v>
      </c>
      <c r="C15" s="15">
        <v>3246955</v>
      </c>
      <c r="D15" s="16">
        <f t="shared" si="0"/>
        <v>3.02</v>
      </c>
    </row>
    <row r="16" spans="1:4" ht="56.25" x14ac:dyDescent="0.3">
      <c r="A16" s="14" t="s">
        <v>18</v>
      </c>
      <c r="B16" s="15">
        <v>30000000</v>
      </c>
      <c r="C16" s="15">
        <v>0</v>
      </c>
      <c r="D16" s="16">
        <f t="shared" si="0"/>
        <v>0</v>
      </c>
    </row>
    <row r="17" spans="1:4" ht="75" x14ac:dyDescent="0.3">
      <c r="A17" s="14" t="s">
        <v>17</v>
      </c>
      <c r="B17" s="15">
        <v>22617270</v>
      </c>
      <c r="C17" s="15">
        <v>0</v>
      </c>
      <c r="D17" s="16">
        <f t="shared" si="0"/>
        <v>0</v>
      </c>
    </row>
    <row r="18" spans="1:4" ht="168.75" x14ac:dyDescent="0.3">
      <c r="A18" s="14" t="s">
        <v>16</v>
      </c>
      <c r="B18" s="15">
        <v>88156090</v>
      </c>
      <c r="C18" s="15">
        <v>13182714.98</v>
      </c>
      <c r="D18" s="16">
        <f t="shared" si="0"/>
        <v>14.95</v>
      </c>
    </row>
    <row r="19" spans="1:4" ht="75" x14ac:dyDescent="0.3">
      <c r="A19" s="14" t="s">
        <v>15</v>
      </c>
      <c r="B19" s="15">
        <v>208389500</v>
      </c>
      <c r="C19" s="15">
        <v>52165212.149999999</v>
      </c>
      <c r="D19" s="16">
        <f t="shared" si="0"/>
        <v>25.03</v>
      </c>
    </row>
    <row r="20" spans="1:4" ht="112.5" x14ac:dyDescent="0.3">
      <c r="A20" s="14" t="s">
        <v>14</v>
      </c>
      <c r="B20" s="15">
        <v>2389000</v>
      </c>
      <c r="C20" s="15">
        <v>228500</v>
      </c>
      <c r="D20" s="16">
        <f t="shared" si="0"/>
        <v>9.56</v>
      </c>
    </row>
    <row r="21" spans="1:4" ht="75" x14ac:dyDescent="0.3">
      <c r="A21" s="14" t="s">
        <v>13</v>
      </c>
      <c r="B21" s="15">
        <v>9600500</v>
      </c>
      <c r="C21" s="15">
        <v>307100</v>
      </c>
      <c r="D21" s="16">
        <f t="shared" si="0"/>
        <v>3.2</v>
      </c>
    </row>
    <row r="22" spans="1:4" ht="150" x14ac:dyDescent="0.3">
      <c r="A22" s="14" t="s">
        <v>12</v>
      </c>
      <c r="B22" s="15">
        <v>178763970</v>
      </c>
      <c r="C22" s="15">
        <v>27525438.460000001</v>
      </c>
      <c r="D22" s="16">
        <f t="shared" si="0"/>
        <v>15.4</v>
      </c>
    </row>
    <row r="23" spans="1:4" ht="112.5" x14ac:dyDescent="0.3">
      <c r="A23" s="14" t="s">
        <v>11</v>
      </c>
      <c r="B23" s="15">
        <v>13763000</v>
      </c>
      <c r="C23" s="15">
        <v>1133289.96</v>
      </c>
      <c r="D23" s="16">
        <f t="shared" si="0"/>
        <v>8.23</v>
      </c>
    </row>
    <row r="24" spans="1:4" ht="75" x14ac:dyDescent="0.3">
      <c r="A24" s="14" t="s">
        <v>10</v>
      </c>
      <c r="B24" s="15">
        <v>13640000</v>
      </c>
      <c r="C24" s="15">
        <v>633128.97</v>
      </c>
      <c r="D24" s="16">
        <f t="shared" si="0"/>
        <v>4.6399999999999997</v>
      </c>
    </row>
    <row r="25" spans="1:4" ht="75" x14ac:dyDescent="0.3">
      <c r="A25" s="14" t="s">
        <v>9</v>
      </c>
      <c r="B25" s="15">
        <v>300000</v>
      </c>
      <c r="C25" s="15">
        <v>100000</v>
      </c>
      <c r="D25" s="16">
        <f t="shared" si="0"/>
        <v>33.33</v>
      </c>
    </row>
    <row r="26" spans="1:4" ht="75" x14ac:dyDescent="0.3">
      <c r="A26" s="14" t="s">
        <v>8</v>
      </c>
      <c r="B26" s="15">
        <v>14739300</v>
      </c>
      <c r="C26" s="15">
        <v>0</v>
      </c>
      <c r="D26" s="16">
        <f t="shared" si="0"/>
        <v>0</v>
      </c>
    </row>
    <row r="27" spans="1:4" ht="75" x14ac:dyDescent="0.3">
      <c r="A27" s="14" t="s">
        <v>7</v>
      </c>
      <c r="B27" s="15">
        <v>148638800</v>
      </c>
      <c r="C27" s="15">
        <v>34174798.5</v>
      </c>
      <c r="D27" s="16">
        <f t="shared" si="0"/>
        <v>22.99</v>
      </c>
    </row>
    <row r="28" spans="1:4" ht="75" x14ac:dyDescent="0.3">
      <c r="A28" s="14" t="s">
        <v>6</v>
      </c>
      <c r="B28" s="15">
        <v>20631610</v>
      </c>
      <c r="C28" s="15">
        <v>0</v>
      </c>
      <c r="D28" s="16">
        <f t="shared" si="0"/>
        <v>0</v>
      </c>
    </row>
    <row r="29" spans="1:4" ht="56.25" x14ac:dyDescent="0.3">
      <c r="A29" s="14" t="s">
        <v>5</v>
      </c>
      <c r="B29" s="15">
        <v>32185000</v>
      </c>
      <c r="C29" s="15">
        <v>0</v>
      </c>
      <c r="D29" s="16">
        <f t="shared" si="0"/>
        <v>0</v>
      </c>
    </row>
    <row r="30" spans="1:4" ht="93.75" x14ac:dyDescent="0.3">
      <c r="A30" s="14" t="s">
        <v>4</v>
      </c>
      <c r="B30" s="15">
        <v>231606740</v>
      </c>
      <c r="C30" s="15">
        <v>34814433.159999996</v>
      </c>
      <c r="D30" s="16">
        <f t="shared" si="0"/>
        <v>15.03</v>
      </c>
    </row>
    <row r="31" spans="1:4" ht="93.75" x14ac:dyDescent="0.3">
      <c r="A31" s="14" t="s">
        <v>3</v>
      </c>
      <c r="B31" s="15">
        <v>394831750</v>
      </c>
      <c r="C31" s="15">
        <v>103014657.61</v>
      </c>
      <c r="D31" s="16">
        <f t="shared" si="0"/>
        <v>26.09</v>
      </c>
    </row>
    <row r="32" spans="1:4" ht="75" x14ac:dyDescent="0.3">
      <c r="A32" s="14" t="s">
        <v>2</v>
      </c>
      <c r="B32" s="15">
        <v>588174420</v>
      </c>
      <c r="C32" s="15">
        <v>0</v>
      </c>
      <c r="D32" s="16">
        <f t="shared" si="0"/>
        <v>0</v>
      </c>
    </row>
    <row r="33" spans="1:4" ht="56.25" x14ac:dyDescent="0.3">
      <c r="A33" s="14" t="s">
        <v>1</v>
      </c>
      <c r="B33" s="15">
        <v>2165444594.21</v>
      </c>
      <c r="C33" s="15">
        <v>398826653.11000001</v>
      </c>
      <c r="D33" s="16">
        <f t="shared" si="0"/>
        <v>18.420000000000002</v>
      </c>
    </row>
    <row r="34" spans="1:4" ht="93.75" x14ac:dyDescent="0.3">
      <c r="A34" s="14" t="s">
        <v>0</v>
      </c>
      <c r="B34" s="15">
        <f>18063410+33862040</f>
        <v>51925450</v>
      </c>
      <c r="C34" s="15">
        <v>827660</v>
      </c>
      <c r="D34" s="16">
        <f t="shared" si="0"/>
        <v>1.59</v>
      </c>
    </row>
    <row r="35" spans="1:4" s="8" customFormat="1" ht="37.5" x14ac:dyDescent="0.3">
      <c r="A35" s="20" t="s">
        <v>33</v>
      </c>
      <c r="B35" s="17">
        <v>968880910</v>
      </c>
      <c r="C35" s="17">
        <v>318618065.72000003</v>
      </c>
      <c r="D35" s="19">
        <f t="shared" si="0"/>
        <v>32.89</v>
      </c>
    </row>
    <row r="36" spans="1:4" x14ac:dyDescent="0.3">
      <c r="A36" s="1"/>
      <c r="B36" s="1"/>
      <c r="C36" s="1"/>
    </row>
    <row r="37" spans="1:4" x14ac:dyDescent="0.3">
      <c r="A37" s="1"/>
      <c r="B37" s="1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</sheetData>
  <mergeCells count="1">
    <mergeCell ref="A3:D3"/>
  </mergeCells>
  <pageMargins left="0.98425196850393704" right="0.39370078740157483" top="0.39370078740157483" bottom="0.39370078740157483" header="0.51181102362204722" footer="0.51181102362204722"/>
  <pageSetup paperSize="9" scale="7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кв.смета_1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Занкиева Наталья Александровна</cp:lastModifiedBy>
  <dcterms:created xsi:type="dcterms:W3CDTF">2019-04-15T12:01:09Z</dcterms:created>
  <dcterms:modified xsi:type="dcterms:W3CDTF">2019-04-15T12:46:52Z</dcterms:modified>
</cp:coreProperties>
</file>